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IBRARY\9-DRP\FORMS\External\"/>
    </mc:Choice>
  </mc:AlternateContent>
  <bookViews>
    <workbookView xWindow="120" yWindow="285" windowWidth="24915" windowHeight="11385"/>
  </bookViews>
  <sheets>
    <sheet name="Credit Worksheet" sheetId="1" r:id="rId1"/>
    <sheet name="Sheet1" sheetId="2" r:id="rId2"/>
  </sheets>
  <definedNames>
    <definedName name="_xlnm.Print_Area" localSheetId="0">'Credit Worksheet'!$A$1:$Q$45</definedName>
  </definedNames>
  <calcPr calcId="162913"/>
</workbook>
</file>

<file path=xl/calcChain.xml><?xml version="1.0" encoding="utf-8"?>
<calcChain xmlns="http://schemas.openxmlformats.org/spreadsheetml/2006/main">
  <c r="J25" i="1" l="1"/>
  <c r="J27" i="1"/>
  <c r="J26" i="1"/>
  <c r="J24" i="1"/>
  <c r="J39" i="1"/>
  <c r="J38" i="1"/>
  <c r="J37" i="1"/>
  <c r="J36" i="1"/>
  <c r="J35" i="1"/>
  <c r="J34" i="1"/>
  <c r="J33" i="1"/>
  <c r="J32" i="1"/>
  <c r="J31" i="1"/>
  <c r="J30" i="1"/>
  <c r="J29" i="1"/>
  <c r="J28" i="1"/>
  <c r="J23" i="1"/>
  <c r="J40" i="1" l="1"/>
  <c r="H29" i="1"/>
  <c r="H30" i="1"/>
  <c r="H31" i="1"/>
  <c r="H32" i="1"/>
  <c r="H33" i="1"/>
  <c r="H34" i="1"/>
  <c r="H35" i="1"/>
  <c r="H36" i="1"/>
  <c r="H37" i="1"/>
  <c r="H38" i="1"/>
  <c r="H39" i="1"/>
  <c r="H28" i="1"/>
  <c r="H27" i="1"/>
  <c r="H26" i="1"/>
  <c r="H25" i="1"/>
  <c r="H24" i="1"/>
  <c r="H23" i="1"/>
  <c r="H40" i="1" l="1"/>
</calcChain>
</file>

<file path=xl/sharedStrings.xml><?xml version="1.0" encoding="utf-8"?>
<sst xmlns="http://schemas.openxmlformats.org/spreadsheetml/2006/main" count="192" uniqueCount="88">
  <si>
    <t>Applicant's Name</t>
  </si>
  <si>
    <t>Engineer's Name</t>
  </si>
  <si>
    <t>Address</t>
  </si>
  <si>
    <t>Telephone</t>
  </si>
  <si>
    <t>Email</t>
  </si>
  <si>
    <t xml:space="preserve">200 FT   </t>
  </si>
  <si>
    <t>Signature</t>
  </si>
  <si>
    <t>Page</t>
  </si>
  <si>
    <t>Grid</t>
  </si>
  <si>
    <t>Zip Code</t>
  </si>
  <si>
    <t xml:space="preserve">Date  </t>
  </si>
  <si>
    <t>Approved GPD</t>
  </si>
  <si>
    <t>Size</t>
  </si>
  <si>
    <t>Elev</t>
  </si>
  <si>
    <t xml:space="preserve"> Y/N</t>
  </si>
  <si>
    <t>Unit</t>
  </si>
  <si>
    <t>Service tap connection sealed (non-structural grout)</t>
  </si>
  <si>
    <t>Private lateral sealed from property line or cleanout to the house</t>
  </si>
  <si>
    <t>Disconnection of outside area drain connected to the sewer</t>
  </si>
  <si>
    <t>Cleanout stack and capping</t>
  </si>
  <si>
    <t>Replacement of manhole frame and cover with watertight version</t>
  </si>
  <si>
    <t xml:space="preserve">Manholes chimney interior sealed </t>
  </si>
  <si>
    <t>Manhole bench, channel and wall lining</t>
  </si>
  <si>
    <t>Flow (GPD)</t>
  </si>
  <si>
    <t>Basin Name</t>
  </si>
  <si>
    <t>Mini-Basin</t>
  </si>
  <si>
    <t>PM</t>
  </si>
  <si>
    <t>UC</t>
  </si>
  <si>
    <t>each</t>
  </si>
  <si>
    <t>Rehab Location</t>
  </si>
  <si>
    <t>8-inch</t>
  </si>
  <si>
    <t>6-inch</t>
  </si>
  <si>
    <t>10-inch</t>
  </si>
  <si>
    <t>12-inch</t>
  </si>
  <si>
    <t>15-inch</t>
  </si>
  <si>
    <t>lf</t>
  </si>
  <si>
    <t>Total Flow Credit Estimated (GPD)</t>
  </si>
  <si>
    <t>Total Flow Credit Constructed (GPD)</t>
  </si>
  <si>
    <t>Number of Parts</t>
  </si>
  <si>
    <t>Date</t>
  </si>
  <si>
    <t>Contractor</t>
  </si>
  <si>
    <t>Rehab Work Completed</t>
  </si>
  <si>
    <t>Comments</t>
  </si>
  <si>
    <t>Portion A - To Be Completed at Phase 1 - HPA/Amendment</t>
  </si>
  <si>
    <r>
      <t xml:space="preserve">Contract No. </t>
    </r>
    <r>
      <rPr>
        <u/>
        <sz val="10"/>
        <rFont val="Calibri"/>
        <family val="2"/>
        <scheme val="minor"/>
      </rPr>
      <t xml:space="preserve">      </t>
    </r>
  </si>
  <si>
    <r>
      <t>Service Category</t>
    </r>
    <r>
      <rPr>
        <sz val="11"/>
        <color theme="1"/>
        <rFont val="Calibri"/>
        <family val="2"/>
        <scheme val="minor"/>
      </rPr>
      <t xml:space="preserve"> </t>
    </r>
  </si>
  <si>
    <t>B</t>
  </si>
  <si>
    <t>C</t>
  </si>
  <si>
    <t>Portion B - To Be Completed at Phase 2 - Design</t>
  </si>
  <si>
    <t>Notes:</t>
  </si>
  <si>
    <t>Portion C - To Be Completed at Phase 3 - Construction</t>
  </si>
  <si>
    <t>Official Use Only</t>
  </si>
  <si>
    <t>Request for Sewer System Rehabilitation Flow Credits</t>
  </si>
  <si>
    <t>Information provided for fields (Quantity) must be inputted directly in spreadsheet for automatic calculation of field (Total Flow Credit). Handwritten information will not be accepted in these fields.</t>
  </si>
  <si>
    <t>Quantity Constructed</t>
  </si>
  <si>
    <t>Quantity Estimated</t>
  </si>
  <si>
    <t>Total Base Flow</t>
  </si>
  <si>
    <t>County</t>
  </si>
  <si>
    <t>Town/City</t>
  </si>
  <si>
    <t>Project Name</t>
  </si>
  <si>
    <t>Mainline or lateral testing &amp; sealing of deficient joints (non-structural)</t>
  </si>
  <si>
    <t>Service tap connection sealed (structural lining or grouting)</t>
  </si>
  <si>
    <t>Lateral sealed from tap connection to property line</t>
  </si>
  <si>
    <t>Disconnection of directly connected roof drain system or downspout</t>
  </si>
  <si>
    <t>Disconnection of a sump pump, punctured floor drain, or building drain</t>
  </si>
  <si>
    <t>Notes</t>
  </si>
  <si>
    <t>Inspector</t>
  </si>
  <si>
    <t>City, State, Zip</t>
  </si>
  <si>
    <t>It is the responsibility of the engineer to ensure the accuracy of the information on this form.</t>
  </si>
  <si>
    <t>Applicant is responsible to provide all supportive documents where rehabilitation work is to take place.</t>
  </si>
  <si>
    <t>Additional information may be requested by WSSC and must be provided before approval of final credits.</t>
  </si>
  <si>
    <t>Rehabilitation Method</t>
  </si>
  <si>
    <t xml:space="preserve">Required GPD   </t>
  </si>
  <si>
    <t>Total Flow Credit Requested =</t>
  </si>
  <si>
    <t>WSSC Comments</t>
  </si>
  <si>
    <t>Mainline replacement or cured-in-place pipe lining</t>
  </si>
  <si>
    <t>Work Area</t>
  </si>
  <si>
    <t>Public</t>
  </si>
  <si>
    <t>Private</t>
  </si>
  <si>
    <t>Private/Public</t>
  </si>
  <si>
    <t>Submittal</t>
  </si>
  <si>
    <t>Alpha Code</t>
  </si>
  <si>
    <t>Development Relocation</t>
  </si>
  <si>
    <t>DRP</t>
  </si>
  <si>
    <t>Non- Development Relocation</t>
  </si>
  <si>
    <t>Fee</t>
  </si>
  <si>
    <t>Non- Development Relocation (plumbing Permit)</t>
  </si>
  <si>
    <t>DR or DI (if lining)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</si>
</sst>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0" fillId="3" borderId="5" xfId="0" applyFont="1" applyFill="1" applyBorder="1" applyProtection="1"/>
    <xf numFmtId="0" fontId="0" fillId="2" borderId="0" xfId="0" applyFont="1" applyFill="1" applyBorder="1" applyProtection="1">
      <protection locked="0"/>
    </xf>
    <xf numFmtId="0" fontId="0" fillId="3" borderId="11" xfId="0" applyFont="1" applyFill="1" applyBorder="1" applyProtection="1"/>
    <xf numFmtId="0" fontId="0" fillId="3" borderId="12" xfId="0" applyFont="1" applyFill="1" applyBorder="1" applyProtection="1"/>
    <xf numFmtId="0" fontId="8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left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Protection="1"/>
    <xf numFmtId="0" fontId="0" fillId="2" borderId="2" xfId="0" applyFont="1" applyFill="1" applyBorder="1" applyProtection="1"/>
    <xf numFmtId="0" fontId="0" fillId="2" borderId="5" xfId="0" applyFont="1" applyFill="1" applyBorder="1" applyProtection="1"/>
    <xf numFmtId="0" fontId="0" fillId="2" borderId="0" xfId="0" applyFont="1" applyFill="1" applyBorder="1" applyProtection="1"/>
    <xf numFmtId="0" fontId="0" fillId="2" borderId="12" xfId="0" applyFont="1" applyFill="1" applyBorder="1" applyProtection="1"/>
    <xf numFmtId="0" fontId="0" fillId="2" borderId="12" xfId="0" applyFont="1" applyFill="1" applyBorder="1" applyProtection="1">
      <protection locked="0"/>
    </xf>
    <xf numFmtId="0" fontId="1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wrapText="1"/>
    </xf>
    <xf numFmtId="49" fontId="4" fillId="2" borderId="3" xfId="0" applyNumberFormat="1" applyFont="1" applyFill="1" applyBorder="1" applyAlignment="1" applyProtection="1">
      <alignment wrapText="1"/>
    </xf>
    <xf numFmtId="49" fontId="4" fillId="2" borderId="12" xfId="0" applyNumberFormat="1" applyFont="1" applyFill="1" applyBorder="1" applyAlignment="1" applyProtection="1">
      <alignment wrapText="1"/>
    </xf>
    <xf numFmtId="49" fontId="4" fillId="2" borderId="13" xfId="0" applyNumberFormat="1" applyFont="1" applyFill="1" applyBorder="1" applyAlignment="1" applyProtection="1">
      <alignment wrapText="1"/>
    </xf>
    <xf numFmtId="3" fontId="0" fillId="2" borderId="10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3" fontId="0" fillId="2" borderId="20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3" fontId="0" fillId="2" borderId="31" xfId="0" applyNumberFormat="1" applyFont="1" applyFill="1" applyBorder="1" applyAlignment="1" applyProtection="1">
      <alignment horizontal="center"/>
      <protection locked="0"/>
    </xf>
    <xf numFmtId="0" fontId="14" fillId="3" borderId="5" xfId="0" applyFont="1" applyFill="1" applyBorder="1" applyProtection="1"/>
    <xf numFmtId="0" fontId="2" fillId="3" borderId="5" xfId="0" applyFont="1" applyFill="1" applyBorder="1" applyProtection="1"/>
    <xf numFmtId="0" fontId="0" fillId="2" borderId="0" xfId="0" applyFont="1" applyFill="1" applyBorder="1" applyAlignment="1" applyProtection="1">
      <alignment horizontal="left" indent="1"/>
    </xf>
    <xf numFmtId="0" fontId="0" fillId="2" borderId="5" xfId="0" applyFont="1" applyFill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left" indent="1"/>
    </xf>
    <xf numFmtId="0" fontId="12" fillId="2" borderId="0" xfId="0" applyFont="1" applyFill="1" applyBorder="1" applyProtection="1"/>
    <xf numFmtId="0" fontId="15" fillId="2" borderId="0" xfId="0" applyFont="1" applyFill="1" applyBorder="1" applyProtection="1"/>
    <xf numFmtId="0" fontId="5" fillId="2" borderId="0" xfId="0" applyFont="1" applyFill="1" applyProtection="1"/>
    <xf numFmtId="0" fontId="7" fillId="2" borderId="0" xfId="0" applyFont="1" applyFill="1" applyBorder="1" applyProtection="1"/>
    <xf numFmtId="0" fontId="0" fillId="0" borderId="20" xfId="0" applyBorder="1" applyAlignment="1">
      <alignment horizontal="center"/>
    </xf>
    <xf numFmtId="0" fontId="0" fillId="2" borderId="46" xfId="0" applyFont="1" applyFill="1" applyBorder="1" applyAlignment="1" applyProtection="1">
      <alignment horizontal="center"/>
      <protection locked="0"/>
    </xf>
    <xf numFmtId="0" fontId="0" fillId="2" borderId="46" xfId="0" applyFont="1" applyFill="1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0" fillId="0" borderId="49" xfId="0" applyBorder="1" applyAlignment="1">
      <alignment horizontal="center"/>
    </xf>
    <xf numFmtId="0" fontId="0" fillId="2" borderId="51" xfId="0" applyFont="1" applyFill="1" applyBorder="1" applyAlignment="1" applyProtection="1">
      <alignment horizontal="center"/>
      <protection locked="0"/>
    </xf>
    <xf numFmtId="0" fontId="0" fillId="2" borderId="5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4" borderId="23" xfId="0" applyFont="1" applyFill="1" applyBorder="1" applyAlignment="1" applyProtection="1"/>
    <xf numFmtId="0" fontId="4" fillId="4" borderId="41" xfId="0" applyFont="1" applyFill="1" applyBorder="1" applyAlignment="1" applyProtection="1"/>
    <xf numFmtId="0" fontId="4" fillId="4" borderId="43" xfId="0" applyFont="1" applyFill="1" applyBorder="1" applyAlignment="1" applyProtection="1"/>
    <xf numFmtId="0" fontId="4" fillId="4" borderId="18" xfId="0" applyFont="1" applyFill="1" applyBorder="1" applyAlignment="1" applyProtection="1">
      <alignment horizontal="center"/>
    </xf>
    <xf numFmtId="0" fontId="4" fillId="4" borderId="42" xfId="0" applyFont="1" applyFill="1" applyBorder="1" applyAlignment="1" applyProtection="1">
      <alignment horizontal="center"/>
    </xf>
    <xf numFmtId="0" fontId="4" fillId="4" borderId="44" xfId="0" applyFont="1" applyFill="1" applyBorder="1" applyAlignment="1" applyProtection="1">
      <alignment horizontal="center"/>
    </xf>
    <xf numFmtId="44" fontId="0" fillId="0" borderId="20" xfId="2" applyNumberFormat="1" applyFont="1" applyBorder="1" applyAlignment="1">
      <alignment horizontal="center"/>
    </xf>
    <xf numFmtId="44" fontId="0" fillId="0" borderId="51" xfId="2" applyNumberFormat="1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2" borderId="7" xfId="0" applyFont="1" applyFill="1" applyBorder="1" applyProtection="1">
      <protection locked="0"/>
    </xf>
    <xf numFmtId="0" fontId="0" fillId="3" borderId="40" xfId="0" applyFont="1" applyFill="1" applyBorder="1" applyProtection="1"/>
    <xf numFmtId="0" fontId="0" fillId="3" borderId="14" xfId="0" applyFont="1" applyFill="1" applyBorder="1" applyProtection="1"/>
    <xf numFmtId="0" fontId="0" fillId="3" borderId="40" xfId="0" applyFont="1" applyFill="1" applyBorder="1" applyProtection="1"/>
    <xf numFmtId="0" fontId="14" fillId="3" borderId="1" xfId="0" applyFont="1" applyFill="1" applyBorder="1" applyAlignment="1" applyProtection="1">
      <alignment horizontal="center"/>
    </xf>
    <xf numFmtId="0" fontId="14" fillId="3" borderId="2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/>
    </xf>
    <xf numFmtId="0" fontId="0" fillId="2" borderId="4" xfId="0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49" fontId="4" fillId="2" borderId="16" xfId="0" applyNumberFormat="1" applyFont="1" applyFill="1" applyBorder="1" applyAlignment="1" applyProtection="1">
      <alignment horizontal="center" wrapText="1"/>
    </xf>
    <xf numFmtId="49" fontId="4" fillId="2" borderId="17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23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0" fillId="2" borderId="48" xfId="0" applyFont="1" applyFill="1" applyBorder="1" applyAlignment="1" applyProtection="1">
      <alignment horizontal="left" indent="2"/>
      <protection locked="0"/>
    </xf>
    <xf numFmtId="0" fontId="0" fillId="2" borderId="20" xfId="0" applyFont="1" applyFill="1" applyBorder="1" applyAlignment="1" applyProtection="1">
      <alignment horizontal="left" indent="2"/>
      <protection locked="0"/>
    </xf>
    <xf numFmtId="0" fontId="4" fillId="4" borderId="1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left"/>
    </xf>
    <xf numFmtId="0" fontId="4" fillId="4" borderId="23" xfId="0" applyFont="1" applyFill="1" applyBorder="1" applyAlignment="1" applyProtection="1">
      <alignment horizontal="left"/>
    </xf>
    <xf numFmtId="0" fontId="4" fillId="4" borderId="11" xfId="0" applyFont="1" applyFill="1" applyBorder="1" applyAlignment="1" applyProtection="1">
      <alignment horizontal="left"/>
    </xf>
    <xf numFmtId="0" fontId="4" fillId="4" borderId="12" xfId="0" applyFont="1" applyFill="1" applyBorder="1" applyAlignment="1" applyProtection="1">
      <alignment horizontal="left"/>
    </xf>
    <xf numFmtId="0" fontId="4" fillId="4" borderId="18" xfId="0" applyFont="1" applyFill="1" applyBorder="1" applyAlignment="1" applyProtection="1">
      <alignment horizontal="left"/>
    </xf>
    <xf numFmtId="49" fontId="4" fillId="4" borderId="16" xfId="0" applyNumberFormat="1" applyFont="1" applyFill="1" applyBorder="1" applyAlignment="1" applyProtection="1">
      <alignment horizontal="center" wrapText="1"/>
    </xf>
    <xf numFmtId="49" fontId="4" fillId="4" borderId="17" xfId="0" applyNumberFormat="1" applyFont="1" applyFill="1" applyBorder="1" applyAlignment="1" applyProtection="1">
      <alignment horizontal="center" wrapText="1"/>
    </xf>
    <xf numFmtId="49" fontId="4" fillId="4" borderId="41" xfId="0" applyNumberFormat="1" applyFont="1" applyFill="1" applyBorder="1" applyAlignment="1" applyProtection="1">
      <alignment horizontal="center" wrapText="1"/>
    </xf>
    <xf numFmtId="49" fontId="4" fillId="4" borderId="42" xfId="0" applyNumberFormat="1" applyFont="1" applyFill="1" applyBorder="1" applyAlignment="1" applyProtection="1">
      <alignment horizontal="center" wrapText="1"/>
    </xf>
    <xf numFmtId="0" fontId="0" fillId="2" borderId="45" xfId="0" applyFont="1" applyFill="1" applyBorder="1" applyAlignment="1" applyProtection="1">
      <alignment horizontal="left"/>
      <protection locked="0"/>
    </xf>
    <xf numFmtId="0" fontId="0" fillId="2" borderId="46" xfId="0" applyFont="1" applyFill="1" applyBorder="1" applyAlignment="1" applyProtection="1">
      <alignment horizontal="left"/>
      <protection locked="0"/>
    </xf>
    <xf numFmtId="0" fontId="0" fillId="2" borderId="48" xfId="0" applyFont="1" applyFill="1" applyBorder="1" applyAlignment="1" applyProtection="1">
      <alignment wrapText="1"/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0" fontId="0" fillId="2" borderId="50" xfId="0" applyFont="1" applyFill="1" applyBorder="1" applyAlignment="1" applyProtection="1">
      <alignment horizontal="left" wrapText="1"/>
      <protection locked="0"/>
    </xf>
    <xf numFmtId="0" fontId="0" fillId="2" borderId="51" xfId="0" applyFont="1" applyFill="1" applyBorder="1" applyAlignment="1" applyProtection="1">
      <alignment horizontal="left" wrapText="1"/>
      <protection locked="0"/>
    </xf>
    <xf numFmtId="0" fontId="4" fillId="4" borderId="16" xfId="0" applyFont="1" applyFill="1" applyBorder="1" applyAlignment="1" applyProtection="1">
      <alignment horizontal="center"/>
    </xf>
    <xf numFmtId="0" fontId="4" fillId="4" borderId="17" xfId="0" applyFont="1" applyFill="1" applyBorder="1" applyAlignment="1" applyProtection="1">
      <alignment horizontal="center"/>
    </xf>
    <xf numFmtId="0" fontId="11" fillId="2" borderId="0" xfId="0" applyFont="1" applyFill="1" applyProtection="1"/>
    <xf numFmtId="0" fontId="0" fillId="2" borderId="0" xfId="0" applyFont="1" applyFill="1" applyProtection="1"/>
    <xf numFmtId="0" fontId="7" fillId="2" borderId="0" xfId="0" applyFont="1" applyFill="1" applyProtection="1"/>
    <xf numFmtId="0" fontId="2" fillId="2" borderId="0" xfId="0" applyFont="1" applyFill="1" applyProtection="1"/>
    <xf numFmtId="0" fontId="9" fillId="2" borderId="0" xfId="0" applyFont="1" applyFill="1" applyProtection="1"/>
    <xf numFmtId="0" fontId="6" fillId="2" borderId="0" xfId="0" applyFont="1" applyFill="1" applyProtection="1"/>
    <xf numFmtId="0" fontId="0" fillId="3" borderId="0" xfId="0" applyFont="1" applyFill="1" applyBorder="1" applyProtection="1"/>
    <xf numFmtId="0" fontId="0" fillId="3" borderId="6" xfId="0" applyFont="1" applyFill="1" applyBorder="1" applyProtection="1"/>
    <xf numFmtId="0" fontId="9" fillId="2" borderId="3" xfId="0" applyFont="1" applyFill="1" applyBorder="1" applyProtection="1"/>
    <xf numFmtId="0" fontId="9" fillId="2" borderId="0" xfId="0" applyFont="1" applyFill="1" applyBorder="1" applyProtection="1"/>
    <xf numFmtId="0" fontId="0" fillId="3" borderId="4" xfId="0" applyFont="1" applyFill="1" applyBorder="1" applyProtection="1"/>
    <xf numFmtId="0" fontId="0" fillId="3" borderId="8" xfId="0" applyFont="1" applyFill="1" applyBorder="1" applyProtection="1"/>
    <xf numFmtId="0" fontId="9" fillId="2" borderId="6" xfId="0" applyFont="1" applyFill="1" applyBorder="1" applyProtection="1"/>
    <xf numFmtId="0" fontId="0" fillId="3" borderId="4" xfId="0" applyFont="1" applyFill="1" applyBorder="1" applyProtection="1"/>
    <xf numFmtId="0" fontId="0" fillId="3" borderId="8" xfId="0" applyFont="1" applyFill="1" applyBorder="1" applyProtection="1"/>
    <xf numFmtId="0" fontId="0" fillId="2" borderId="6" xfId="0" applyFont="1" applyFill="1" applyBorder="1" applyProtection="1"/>
    <xf numFmtId="164" fontId="0" fillId="3" borderId="9" xfId="0" applyNumberFormat="1" applyFont="1" applyFill="1" applyBorder="1" applyProtection="1"/>
    <xf numFmtId="0" fontId="0" fillId="3" borderId="9" xfId="0" applyFont="1" applyFill="1" applyBorder="1" applyProtection="1"/>
    <xf numFmtId="0" fontId="0" fillId="3" borderId="13" xfId="0" applyFont="1" applyFill="1" applyBorder="1" applyProtection="1"/>
    <xf numFmtId="0" fontId="0" fillId="3" borderId="1" xfId="0" applyFont="1" applyFill="1" applyBorder="1" applyProtection="1"/>
    <xf numFmtId="0" fontId="0" fillId="3" borderId="2" xfId="0" applyFont="1" applyFill="1" applyBorder="1" applyProtection="1"/>
    <xf numFmtId="0" fontId="0" fillId="3" borderId="38" xfId="0" applyFont="1" applyFill="1" applyBorder="1" applyProtection="1"/>
    <xf numFmtId="0" fontId="0" fillId="2" borderId="11" xfId="0" applyFont="1" applyFill="1" applyBorder="1" applyProtection="1"/>
    <xf numFmtId="0" fontId="0" fillId="2" borderId="13" xfId="0" applyFont="1" applyFill="1" applyBorder="1" applyProtection="1"/>
    <xf numFmtId="0" fontId="3" fillId="2" borderId="0" xfId="0" applyFont="1" applyFill="1" applyBorder="1" applyProtection="1"/>
    <xf numFmtId="0" fontId="0" fillId="3" borderId="11" xfId="0" applyFont="1" applyFill="1" applyBorder="1" applyProtection="1"/>
    <xf numFmtId="0" fontId="0" fillId="3" borderId="12" xfId="0" applyFont="1" applyFill="1" applyBorder="1" applyProtection="1"/>
    <xf numFmtId="0" fontId="0" fillId="3" borderId="13" xfId="0" applyFont="1" applyFill="1" applyBorder="1" applyProtection="1"/>
    <xf numFmtId="0" fontId="0" fillId="0" borderId="0" xfId="0" applyFont="1" applyFill="1" applyBorder="1" applyProtection="1"/>
    <xf numFmtId="0" fontId="0" fillId="3" borderId="1" xfId="0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</xf>
    <xf numFmtId="0" fontId="0" fillId="3" borderId="3" xfId="0" applyFont="1" applyFill="1" applyBorder="1" applyAlignment="1" applyProtection="1">
      <alignment horizontal="center"/>
    </xf>
    <xf numFmtId="0" fontId="0" fillId="2" borderId="25" xfId="0" applyFont="1" applyFill="1" applyBorder="1" applyAlignment="1" applyProtection="1">
      <alignment horizontal="left"/>
    </xf>
    <xf numFmtId="0" fontId="0" fillId="2" borderId="14" xfId="0" applyFont="1" applyFill="1" applyBorder="1" applyAlignment="1" applyProtection="1">
      <alignment horizontal="left"/>
    </xf>
    <xf numFmtId="0" fontId="0" fillId="2" borderId="15" xfId="0" applyFont="1" applyFill="1" applyBorder="1" applyAlignment="1" applyProtection="1">
      <alignment horizontal="left"/>
    </xf>
    <xf numFmtId="0" fontId="0" fillId="2" borderId="10" xfId="0" applyFont="1" applyFill="1" applyBorder="1" applyAlignment="1" applyProtection="1">
      <alignment horizontal="center"/>
    </xf>
    <xf numFmtId="0" fontId="0" fillId="2" borderId="10" xfId="0" applyFont="1" applyFill="1" applyBorder="1" applyProtection="1"/>
    <xf numFmtId="164" fontId="9" fillId="2" borderId="10" xfId="1" applyNumberFormat="1" applyFont="1" applyFill="1" applyBorder="1" applyAlignment="1" applyProtection="1">
      <alignment horizontal="center" wrapText="1"/>
    </xf>
    <xf numFmtId="0" fontId="9" fillId="2" borderId="39" xfId="0" applyFont="1" applyFill="1" applyBorder="1" applyAlignment="1" applyProtection="1">
      <alignment horizontal="center"/>
    </xf>
    <xf numFmtId="0" fontId="9" fillId="2" borderId="40" xfId="0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2" fillId="3" borderId="8" xfId="0" applyFont="1" applyFill="1" applyBorder="1" applyProtection="1"/>
    <xf numFmtId="0" fontId="0" fillId="2" borderId="24" xfId="0" applyFont="1" applyFill="1" applyBorder="1" applyAlignment="1" applyProtection="1">
      <alignment horizontal="left" indent="2"/>
    </xf>
    <xf numFmtId="0" fontId="0" fillId="2" borderId="7" xfId="0" applyFont="1" applyFill="1" applyBorder="1" applyAlignment="1" applyProtection="1">
      <alignment horizontal="left" indent="2"/>
    </xf>
    <xf numFmtId="0" fontId="0" fillId="2" borderId="22" xfId="0" applyFont="1" applyFill="1" applyBorder="1" applyAlignment="1" applyProtection="1">
      <alignment horizontal="left" indent="2"/>
    </xf>
    <xf numFmtId="3" fontId="0" fillId="2" borderId="10" xfId="0" applyNumberFormat="1" applyFont="1" applyFill="1" applyBorder="1" applyAlignment="1" applyProtection="1">
      <alignment horizontal="center"/>
    </xf>
    <xf numFmtId="164" fontId="0" fillId="2" borderId="10" xfId="0" applyNumberFormat="1" applyFont="1" applyFill="1" applyBorder="1" applyProtection="1"/>
    <xf numFmtId="0" fontId="2" fillId="2" borderId="2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3" borderId="12" xfId="0" applyFont="1" applyFill="1" applyBorder="1" applyProtection="1"/>
    <xf numFmtId="0" fontId="0" fillId="2" borderId="24" xfId="0" applyFont="1" applyFill="1" applyBorder="1" applyAlignment="1" applyProtection="1">
      <alignment wrapText="1"/>
    </xf>
    <xf numFmtId="0" fontId="0" fillId="2" borderId="7" xfId="0" applyFont="1" applyFill="1" applyBorder="1" applyAlignment="1" applyProtection="1">
      <alignment wrapText="1"/>
    </xf>
    <xf numFmtId="0" fontId="0" fillId="2" borderId="22" xfId="0" applyFont="1" applyFill="1" applyBorder="1" applyAlignment="1" applyProtection="1">
      <alignment wrapText="1"/>
    </xf>
    <xf numFmtId="0" fontId="0" fillId="2" borderId="20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0" fillId="2" borderId="26" xfId="0" applyFont="1" applyFill="1" applyBorder="1" applyAlignment="1" applyProtection="1">
      <alignment horizontal="left" wrapText="1"/>
    </xf>
    <xf numFmtId="0" fontId="0" fillId="2" borderId="27" xfId="0" applyFont="1" applyFill="1" applyBorder="1" applyAlignment="1" applyProtection="1">
      <alignment horizontal="left" wrapText="1"/>
    </xf>
    <xf numFmtId="0" fontId="0" fillId="2" borderId="19" xfId="0" applyFont="1" applyFill="1" applyBorder="1" applyAlignment="1" applyProtection="1">
      <alignment horizontal="left" wrapText="1"/>
    </xf>
    <xf numFmtId="0" fontId="0" fillId="2" borderId="31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left"/>
    </xf>
    <xf numFmtId="0" fontId="4" fillId="2" borderId="33" xfId="0" applyFont="1" applyFill="1" applyBorder="1" applyAlignment="1" applyProtection="1">
      <alignment horizontal="left"/>
    </xf>
    <xf numFmtId="0" fontId="0" fillId="2" borderId="33" xfId="0" applyFont="1" applyFill="1" applyBorder="1" applyProtection="1"/>
    <xf numFmtId="0" fontId="0" fillId="2" borderId="34" xfId="0" applyFont="1" applyFill="1" applyBorder="1" applyProtection="1"/>
    <xf numFmtId="164" fontId="4" fillId="2" borderId="35" xfId="1" applyNumberFormat="1" applyFont="1" applyFill="1" applyBorder="1" applyProtection="1"/>
    <xf numFmtId="164" fontId="4" fillId="2" borderId="35" xfId="1" applyNumberFormat="1" applyFont="1" applyFill="1" applyBorder="1" applyAlignment="1" applyProtection="1">
      <alignment horizontal="center"/>
    </xf>
    <xf numFmtId="0" fontId="9" fillId="2" borderId="36" xfId="0" applyFont="1" applyFill="1" applyBorder="1" applyAlignment="1" applyProtection="1">
      <alignment horizontal="center"/>
    </xf>
    <xf numFmtId="0" fontId="9" fillId="2" borderId="37" xfId="0" applyFont="1" applyFill="1" applyBorder="1" applyAlignment="1" applyProtection="1">
      <alignment horizontal="center"/>
    </xf>
    <xf numFmtId="0" fontId="0" fillId="3" borderId="26" xfId="0" applyFont="1" applyFill="1" applyBorder="1" applyProtection="1"/>
    <xf numFmtId="0" fontId="0" fillId="3" borderId="27" xfId="0" applyFont="1" applyFill="1" applyBorder="1" applyProtection="1"/>
    <xf numFmtId="0" fontId="0" fillId="3" borderId="30" xfId="0" applyFont="1" applyFill="1" applyBorder="1" applyProtection="1"/>
    <xf numFmtId="0" fontId="16" fillId="2" borderId="0" xfId="0" applyFont="1" applyFill="1" applyProtection="1"/>
    <xf numFmtId="0" fontId="12" fillId="2" borderId="0" xfId="0" applyFont="1" applyFill="1" applyProtection="1"/>
    <xf numFmtId="0" fontId="0" fillId="2" borderId="28" xfId="0" applyFont="1" applyFill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topLeftCell="A10" zoomScale="90" zoomScaleNormal="90" workbookViewId="0">
      <selection activeCell="G27" sqref="G27"/>
    </sheetView>
  </sheetViews>
  <sheetFormatPr defaultColWidth="8.85546875" defaultRowHeight="15" x14ac:dyDescent="0.25"/>
  <cols>
    <col min="1" max="1" width="7.5703125" style="95" customWidth="1"/>
    <col min="2" max="2" width="9.7109375" style="95" customWidth="1"/>
    <col min="3" max="3" width="14.85546875" style="95" customWidth="1"/>
    <col min="4" max="4" width="30.85546875" style="95" customWidth="1"/>
    <col min="5" max="6" width="9.140625" style="95" customWidth="1"/>
    <col min="7" max="10" width="11.7109375" style="95" customWidth="1"/>
    <col min="11" max="11" width="13.7109375" style="95" customWidth="1"/>
    <col min="12" max="12" width="1.42578125" style="95" customWidth="1"/>
    <col min="13" max="13" width="2.140625" style="95" customWidth="1"/>
    <col min="14" max="14" width="7.42578125" style="95" customWidth="1"/>
    <col min="15" max="15" width="3.28515625" style="95" customWidth="1"/>
    <col min="16" max="16" width="5.140625" style="95" customWidth="1"/>
    <col min="17" max="17" width="12.42578125" style="95" customWidth="1"/>
    <col min="18" max="16384" width="8.85546875" style="95"/>
  </cols>
  <sheetData>
    <row r="1" spans="1:17" ht="18.600000000000001" thickBot="1" x14ac:dyDescent="0.4">
      <c r="A1" s="94" t="s">
        <v>52</v>
      </c>
      <c r="B1" s="34"/>
      <c r="E1" s="96"/>
      <c r="H1" s="35"/>
      <c r="O1" s="97"/>
    </row>
    <row r="2" spans="1:17" ht="14.45" customHeight="1" x14ac:dyDescent="0.35">
      <c r="A2" s="94"/>
      <c r="E2" s="96"/>
      <c r="F2" s="98"/>
      <c r="G2" s="98"/>
      <c r="H2" s="98"/>
      <c r="I2" s="98"/>
      <c r="N2" s="60" t="s">
        <v>51</v>
      </c>
      <c r="O2" s="61"/>
      <c r="P2" s="61"/>
      <c r="Q2" s="62"/>
    </row>
    <row r="3" spans="1:17" thickBot="1" x14ac:dyDescent="0.35">
      <c r="A3" s="99" t="s">
        <v>43</v>
      </c>
      <c r="E3" s="96"/>
      <c r="F3" s="98"/>
      <c r="G3" s="98"/>
      <c r="H3" s="98"/>
      <c r="I3" s="98"/>
      <c r="N3" s="27"/>
      <c r="O3" s="100"/>
      <c r="P3" s="100"/>
      <c r="Q3" s="101"/>
    </row>
    <row r="4" spans="1:17" ht="14.45" x14ac:dyDescent="0.3">
      <c r="A4" s="9" t="s">
        <v>0</v>
      </c>
      <c r="B4" s="10"/>
      <c r="C4" s="65"/>
      <c r="D4" s="65"/>
      <c r="E4" s="31" t="s">
        <v>1</v>
      </c>
      <c r="F4" s="10"/>
      <c r="G4" s="65"/>
      <c r="H4" s="65"/>
      <c r="I4" s="65"/>
      <c r="J4" s="65"/>
      <c r="K4" s="65"/>
      <c r="L4" s="102"/>
      <c r="M4" s="103"/>
      <c r="N4" s="1" t="s">
        <v>26</v>
      </c>
      <c r="O4" s="104"/>
      <c r="P4" s="104"/>
      <c r="Q4" s="105"/>
    </row>
    <row r="5" spans="1:17" ht="14.45" x14ac:dyDescent="0.3">
      <c r="A5" s="11" t="s">
        <v>2</v>
      </c>
      <c r="B5" s="12"/>
      <c r="C5" s="64"/>
      <c r="D5" s="64"/>
      <c r="E5" s="29" t="s">
        <v>2</v>
      </c>
      <c r="F5" s="12"/>
      <c r="G5" s="64"/>
      <c r="H5" s="64"/>
      <c r="I5" s="64"/>
      <c r="J5" s="64"/>
      <c r="K5" s="64"/>
      <c r="L5" s="106"/>
      <c r="M5" s="103"/>
      <c r="N5" s="1" t="s">
        <v>27</v>
      </c>
      <c r="O5" s="104"/>
      <c r="P5" s="104"/>
      <c r="Q5" s="105"/>
    </row>
    <row r="6" spans="1:17" ht="14.45" x14ac:dyDescent="0.3">
      <c r="A6" s="11" t="s">
        <v>67</v>
      </c>
      <c r="B6" s="12"/>
      <c r="C6" s="64"/>
      <c r="D6" s="64"/>
      <c r="E6" s="29" t="s">
        <v>67</v>
      </c>
      <c r="F6" s="12"/>
      <c r="G6" s="64"/>
      <c r="H6" s="64"/>
      <c r="I6" s="64"/>
      <c r="J6" s="64"/>
      <c r="K6" s="64"/>
      <c r="L6" s="106"/>
      <c r="M6" s="103"/>
      <c r="N6" s="1" t="s">
        <v>5</v>
      </c>
      <c r="O6" s="104"/>
      <c r="P6" s="104"/>
      <c r="Q6" s="105"/>
    </row>
    <row r="7" spans="1:17" ht="14.45" x14ac:dyDescent="0.3">
      <c r="A7" s="11" t="s">
        <v>3</v>
      </c>
      <c r="B7" s="12"/>
      <c r="C7" s="64"/>
      <c r="D7" s="64"/>
      <c r="E7" s="29" t="s">
        <v>3</v>
      </c>
      <c r="F7" s="12"/>
      <c r="G7" s="64"/>
      <c r="H7" s="64"/>
      <c r="I7" s="64"/>
      <c r="J7" s="64"/>
      <c r="K7" s="64"/>
      <c r="L7" s="106"/>
      <c r="M7" s="103"/>
      <c r="N7" s="27" t="s">
        <v>7</v>
      </c>
      <c r="O7" s="104"/>
      <c r="P7" s="104"/>
      <c r="Q7" s="105"/>
    </row>
    <row r="8" spans="1:17" ht="14.45" x14ac:dyDescent="0.3">
      <c r="A8" s="11" t="s">
        <v>4</v>
      </c>
      <c r="B8" s="12"/>
      <c r="C8" s="64"/>
      <c r="D8" s="64"/>
      <c r="E8" s="29" t="s">
        <v>4</v>
      </c>
      <c r="F8" s="12"/>
      <c r="G8" s="64"/>
      <c r="H8" s="64"/>
      <c r="I8" s="64"/>
      <c r="J8" s="64"/>
      <c r="K8" s="64"/>
      <c r="L8" s="106"/>
      <c r="M8" s="103"/>
      <c r="N8" s="27" t="s">
        <v>8</v>
      </c>
      <c r="O8" s="107"/>
      <c r="P8" s="107"/>
      <c r="Q8" s="108"/>
    </row>
    <row r="9" spans="1:17" ht="14.45" x14ac:dyDescent="0.3">
      <c r="A9" s="11" t="s">
        <v>6</v>
      </c>
      <c r="B9" s="12"/>
      <c r="C9" s="64"/>
      <c r="D9" s="64"/>
      <c r="E9" s="29" t="s">
        <v>6</v>
      </c>
      <c r="F9" s="12"/>
      <c r="G9" s="64"/>
      <c r="H9" s="64"/>
      <c r="I9" s="64"/>
      <c r="J9" s="64"/>
      <c r="K9" s="64"/>
      <c r="L9" s="109"/>
      <c r="M9" s="12"/>
      <c r="N9" s="28" t="s">
        <v>45</v>
      </c>
      <c r="O9" s="100"/>
      <c r="P9" s="100"/>
      <c r="Q9" s="108"/>
    </row>
    <row r="10" spans="1:17" ht="14.45" x14ac:dyDescent="0.3">
      <c r="A10" s="11"/>
      <c r="B10" s="12"/>
      <c r="C10" s="2"/>
      <c r="D10" s="2"/>
      <c r="E10" s="29"/>
      <c r="F10" s="12"/>
      <c r="G10" s="12"/>
      <c r="H10" s="12"/>
      <c r="I10" s="12"/>
      <c r="J10" s="12"/>
      <c r="K10" s="12"/>
      <c r="L10" s="109"/>
      <c r="M10" s="12"/>
      <c r="N10" s="28" t="s">
        <v>72</v>
      </c>
      <c r="O10" s="100"/>
      <c r="P10" s="100"/>
      <c r="Q10" s="110"/>
    </row>
    <row r="11" spans="1:17" ht="14.45" x14ac:dyDescent="0.3">
      <c r="A11" s="30" t="s">
        <v>59</v>
      </c>
      <c r="B11" s="12"/>
      <c r="C11" s="63"/>
      <c r="D11" s="63"/>
      <c r="E11" s="29" t="s">
        <v>44</v>
      </c>
      <c r="F11" s="12"/>
      <c r="G11" s="63"/>
      <c r="H11" s="63"/>
      <c r="I11" s="29" t="s">
        <v>58</v>
      </c>
      <c r="J11" s="63"/>
      <c r="K11" s="63"/>
      <c r="L11" s="109"/>
      <c r="M11" s="12"/>
      <c r="N11" s="28" t="s">
        <v>11</v>
      </c>
      <c r="O11" s="100"/>
      <c r="P11" s="100"/>
      <c r="Q11" s="111"/>
    </row>
    <row r="12" spans="1:17" thickBot="1" x14ac:dyDescent="0.35">
      <c r="A12" s="30" t="s">
        <v>38</v>
      </c>
      <c r="B12" s="12"/>
      <c r="C12" s="56"/>
      <c r="D12" s="168"/>
      <c r="E12" s="29" t="s">
        <v>24</v>
      </c>
      <c r="F12" s="12"/>
      <c r="G12" s="63"/>
      <c r="H12" s="63"/>
      <c r="I12" s="29" t="s">
        <v>57</v>
      </c>
      <c r="J12" s="63"/>
      <c r="K12" s="63"/>
      <c r="L12" s="109"/>
      <c r="M12" s="12"/>
      <c r="N12" s="3"/>
      <c r="O12" s="4"/>
      <c r="P12" s="4"/>
      <c r="Q12" s="112"/>
    </row>
    <row r="13" spans="1:17" ht="14.45" x14ac:dyDescent="0.3">
      <c r="A13" s="30" t="s">
        <v>56</v>
      </c>
      <c r="B13" s="12"/>
      <c r="C13" s="56"/>
      <c r="D13" s="2"/>
      <c r="E13" s="29" t="s">
        <v>25</v>
      </c>
      <c r="F13" s="12"/>
      <c r="G13" s="63"/>
      <c r="H13" s="63"/>
      <c r="I13" s="29" t="s">
        <v>9</v>
      </c>
      <c r="J13" s="63"/>
      <c r="K13" s="63"/>
      <c r="L13" s="109"/>
      <c r="M13" s="12"/>
      <c r="N13" s="113" t="s">
        <v>74</v>
      </c>
      <c r="O13" s="114"/>
      <c r="P13" s="114"/>
      <c r="Q13" s="57"/>
    </row>
    <row r="14" spans="1:17" ht="14.45" x14ac:dyDescent="0.3">
      <c r="A14" s="11" t="s">
        <v>29</v>
      </c>
      <c r="B14" s="12"/>
      <c r="C14" s="63"/>
      <c r="D14" s="63"/>
      <c r="E14" s="29"/>
      <c r="F14" s="12"/>
      <c r="G14" s="12"/>
      <c r="H14" s="12"/>
      <c r="I14" s="29" t="s">
        <v>10</v>
      </c>
      <c r="J14" s="63"/>
      <c r="K14" s="63"/>
      <c r="L14" s="109"/>
      <c r="M14" s="12"/>
      <c r="N14" s="115"/>
      <c r="O14" s="104"/>
      <c r="P14" s="104"/>
      <c r="Q14" s="105"/>
    </row>
    <row r="15" spans="1:17" ht="14.45" x14ac:dyDescent="0.3">
      <c r="A15" s="11"/>
      <c r="B15" s="12"/>
      <c r="C15" s="64"/>
      <c r="D15" s="64"/>
      <c r="E15" s="12"/>
      <c r="F15" s="12"/>
      <c r="G15" s="12"/>
      <c r="H15" s="12"/>
      <c r="I15" s="12"/>
      <c r="J15" s="12"/>
      <c r="K15" s="12"/>
      <c r="L15" s="109"/>
      <c r="M15" s="12"/>
      <c r="N15" s="115"/>
      <c r="O15" s="104"/>
      <c r="P15" s="104"/>
      <c r="Q15" s="105"/>
    </row>
    <row r="16" spans="1:17" thickBot="1" x14ac:dyDescent="0.35">
      <c r="A16" s="116"/>
      <c r="B16" s="13"/>
      <c r="C16" s="8"/>
      <c r="D16" s="14"/>
      <c r="E16" s="13"/>
      <c r="F16" s="13"/>
      <c r="G16" s="13"/>
      <c r="H16" s="13"/>
      <c r="I16" s="13"/>
      <c r="J16" s="13"/>
      <c r="K16" s="13"/>
      <c r="L16" s="117"/>
      <c r="M16" s="12"/>
      <c r="N16" s="115"/>
      <c r="O16" s="104"/>
      <c r="P16" s="104"/>
      <c r="Q16" s="105"/>
    </row>
    <row r="17" spans="1:18" ht="14.45" x14ac:dyDescent="0.3">
      <c r="B17" s="12"/>
      <c r="D17" s="118"/>
      <c r="E17" s="118"/>
      <c r="F17" s="118"/>
      <c r="G17" s="118"/>
      <c r="H17" s="12"/>
      <c r="I17" s="12"/>
      <c r="N17" s="115"/>
      <c r="O17" s="104"/>
      <c r="P17" s="104"/>
      <c r="Q17" s="105"/>
    </row>
    <row r="18" spans="1:18" ht="16.149999999999999" thickBot="1" x14ac:dyDescent="0.35">
      <c r="A18" s="15" t="s">
        <v>48</v>
      </c>
      <c r="B18" s="12"/>
      <c r="C18" s="12"/>
      <c r="E18" s="12"/>
      <c r="F18" s="12"/>
      <c r="G18" s="12"/>
      <c r="H18" s="12"/>
      <c r="I18" s="12"/>
      <c r="N18" s="119"/>
      <c r="O18" s="120"/>
      <c r="P18" s="120"/>
      <c r="Q18" s="121"/>
    </row>
    <row r="19" spans="1:18" ht="16.149999999999999" thickBot="1" x14ac:dyDescent="0.35">
      <c r="A19" s="15" t="s">
        <v>50</v>
      </c>
      <c r="C19" s="12"/>
      <c r="D19" s="12"/>
      <c r="E19" s="12"/>
      <c r="F19" s="12"/>
      <c r="G19" s="16" t="s">
        <v>46</v>
      </c>
      <c r="H19" s="12"/>
      <c r="I19" s="16" t="s">
        <v>47</v>
      </c>
      <c r="J19" s="16"/>
      <c r="N19" s="122"/>
      <c r="O19" s="122"/>
      <c r="P19" s="122"/>
      <c r="Q19" s="122"/>
    </row>
    <row r="20" spans="1:18" x14ac:dyDescent="0.25">
      <c r="A20" s="68" t="s">
        <v>71</v>
      </c>
      <c r="B20" s="69"/>
      <c r="C20" s="69"/>
      <c r="D20" s="70"/>
      <c r="E20" s="66" t="s">
        <v>23</v>
      </c>
      <c r="F20" s="66" t="s">
        <v>15</v>
      </c>
      <c r="G20" s="66" t="s">
        <v>55</v>
      </c>
      <c r="H20" s="66" t="s">
        <v>36</v>
      </c>
      <c r="I20" s="66" t="s">
        <v>54</v>
      </c>
      <c r="J20" s="66" t="s">
        <v>37</v>
      </c>
      <c r="K20" s="17" t="s">
        <v>42</v>
      </c>
      <c r="L20" s="18"/>
      <c r="N20" s="123" t="s">
        <v>41</v>
      </c>
      <c r="O20" s="124"/>
      <c r="P20" s="124"/>
      <c r="Q20" s="125"/>
    </row>
    <row r="21" spans="1:18" ht="15" customHeight="1" thickBot="1" x14ac:dyDescent="0.3">
      <c r="A21" s="71"/>
      <c r="B21" s="72"/>
      <c r="C21" s="72"/>
      <c r="D21" s="73"/>
      <c r="E21" s="67"/>
      <c r="F21" s="67" t="s">
        <v>12</v>
      </c>
      <c r="G21" s="67" t="s">
        <v>12</v>
      </c>
      <c r="H21" s="67" t="s">
        <v>13</v>
      </c>
      <c r="I21" s="67" t="s">
        <v>14</v>
      </c>
      <c r="J21" s="67" t="s">
        <v>14</v>
      </c>
      <c r="K21" s="19"/>
      <c r="L21" s="20"/>
      <c r="M21" s="5"/>
      <c r="N21" s="1"/>
      <c r="O21" s="100"/>
      <c r="P21" s="100"/>
      <c r="Q21" s="101"/>
      <c r="R21" s="6"/>
    </row>
    <row r="22" spans="1:18" ht="14.45" x14ac:dyDescent="0.3">
      <c r="A22" s="126" t="s">
        <v>75</v>
      </c>
      <c r="B22" s="127"/>
      <c r="C22" s="127"/>
      <c r="D22" s="128"/>
      <c r="E22" s="129"/>
      <c r="F22" s="129"/>
      <c r="G22" s="129"/>
      <c r="H22" s="130"/>
      <c r="I22" s="131"/>
      <c r="J22" s="131"/>
      <c r="K22" s="132"/>
      <c r="L22" s="133"/>
      <c r="M22" s="5"/>
      <c r="N22" s="1" t="s">
        <v>39</v>
      </c>
      <c r="O22" s="7"/>
      <c r="P22" s="134"/>
      <c r="Q22" s="135"/>
    </row>
    <row r="23" spans="1:18" ht="14.45" x14ac:dyDescent="0.3">
      <c r="A23" s="136" t="s">
        <v>31</v>
      </c>
      <c r="B23" s="137"/>
      <c r="C23" s="137"/>
      <c r="D23" s="138"/>
      <c r="E23" s="129">
        <v>0.3</v>
      </c>
      <c r="F23" s="129" t="s">
        <v>35</v>
      </c>
      <c r="G23" s="21"/>
      <c r="H23" s="140">
        <f>6*E23*G23</f>
        <v>0</v>
      </c>
      <c r="I23" s="139"/>
      <c r="J23" s="140">
        <f>6*E23*I23</f>
        <v>0</v>
      </c>
      <c r="K23" s="141"/>
      <c r="L23" s="142"/>
      <c r="M23" s="12"/>
      <c r="N23" s="1" t="s">
        <v>66</v>
      </c>
      <c r="O23" s="100"/>
      <c r="P23" s="134"/>
      <c r="Q23" s="135"/>
    </row>
    <row r="24" spans="1:18" ht="14.45" x14ac:dyDescent="0.3">
      <c r="A24" s="136" t="s">
        <v>30</v>
      </c>
      <c r="B24" s="137"/>
      <c r="C24" s="137"/>
      <c r="D24" s="138"/>
      <c r="E24" s="129">
        <v>0.3</v>
      </c>
      <c r="F24" s="129" t="s">
        <v>35</v>
      </c>
      <c r="G24" s="21"/>
      <c r="H24" s="140">
        <f>8*E24*G24</f>
        <v>0</v>
      </c>
      <c r="I24" s="139"/>
      <c r="J24" s="140">
        <f>8*E24*I24</f>
        <v>0</v>
      </c>
      <c r="K24" s="141"/>
      <c r="L24" s="142"/>
      <c r="M24" s="12"/>
      <c r="N24" s="28" t="s">
        <v>40</v>
      </c>
      <c r="O24" s="100"/>
      <c r="P24" s="134"/>
      <c r="Q24" s="135"/>
    </row>
    <row r="25" spans="1:18" ht="14.45" x14ac:dyDescent="0.3">
      <c r="A25" s="136" t="s">
        <v>32</v>
      </c>
      <c r="B25" s="137"/>
      <c r="C25" s="137"/>
      <c r="D25" s="138"/>
      <c r="E25" s="129">
        <v>0.3</v>
      </c>
      <c r="F25" s="129" t="s">
        <v>35</v>
      </c>
      <c r="G25" s="21"/>
      <c r="H25" s="140">
        <f>10*E25*G25</f>
        <v>0</v>
      </c>
      <c r="I25" s="139"/>
      <c r="J25" s="140">
        <f>10*E25*I25</f>
        <v>0</v>
      </c>
      <c r="K25" s="141"/>
      <c r="L25" s="142"/>
      <c r="M25" s="12"/>
      <c r="N25" s="28"/>
      <c r="O25" s="100"/>
      <c r="P25" s="134"/>
      <c r="Q25" s="135"/>
    </row>
    <row r="26" spans="1:18" thickBot="1" x14ac:dyDescent="0.35">
      <c r="A26" s="136" t="s">
        <v>33</v>
      </c>
      <c r="B26" s="137"/>
      <c r="C26" s="137"/>
      <c r="D26" s="138"/>
      <c r="E26" s="129">
        <v>0.3</v>
      </c>
      <c r="F26" s="129" t="s">
        <v>35</v>
      </c>
      <c r="G26" s="21"/>
      <c r="H26" s="140">
        <f>12*E26*G26</f>
        <v>0</v>
      </c>
      <c r="I26" s="139"/>
      <c r="J26" s="140">
        <f>12*E26*I26</f>
        <v>0</v>
      </c>
      <c r="K26" s="141"/>
      <c r="L26" s="142"/>
      <c r="M26" s="12"/>
      <c r="N26" s="3"/>
      <c r="O26" s="4"/>
      <c r="P26" s="143"/>
      <c r="Q26" s="112"/>
    </row>
    <row r="27" spans="1:18" ht="14.45" x14ac:dyDescent="0.3">
      <c r="A27" s="136" t="s">
        <v>34</v>
      </c>
      <c r="B27" s="137"/>
      <c r="C27" s="137"/>
      <c r="D27" s="138"/>
      <c r="E27" s="129">
        <v>0.3</v>
      </c>
      <c r="F27" s="129" t="s">
        <v>35</v>
      </c>
      <c r="G27" s="21"/>
      <c r="H27" s="140">
        <f>15*E27*G27</f>
        <v>0</v>
      </c>
      <c r="I27" s="139"/>
      <c r="J27" s="140">
        <f>15*E27*I27</f>
        <v>0</v>
      </c>
      <c r="K27" s="141"/>
      <c r="L27" s="142"/>
      <c r="M27" s="12"/>
      <c r="N27" s="1" t="s">
        <v>65</v>
      </c>
      <c r="O27" s="58"/>
      <c r="P27" s="58"/>
      <c r="Q27" s="59"/>
    </row>
    <row r="28" spans="1:18" ht="14.45" x14ac:dyDescent="0.3">
      <c r="A28" s="144" t="s">
        <v>60</v>
      </c>
      <c r="B28" s="145"/>
      <c r="C28" s="145"/>
      <c r="D28" s="146"/>
      <c r="E28" s="147">
        <v>15</v>
      </c>
      <c r="F28" s="147" t="s">
        <v>28</v>
      </c>
      <c r="G28" s="24"/>
      <c r="H28" s="140">
        <f>E28*G28</f>
        <v>0</v>
      </c>
      <c r="I28" s="139"/>
      <c r="J28" s="140">
        <f t="shared" ref="J28:J39" si="0">6*E28*I28</f>
        <v>0</v>
      </c>
      <c r="K28" s="141"/>
      <c r="L28" s="142"/>
      <c r="M28" s="12"/>
      <c r="N28" s="115"/>
      <c r="O28" s="104"/>
      <c r="P28" s="104"/>
      <c r="Q28" s="105"/>
    </row>
    <row r="29" spans="1:18" x14ac:dyDescent="0.25">
      <c r="A29" s="144" t="s">
        <v>61</v>
      </c>
      <c r="B29" s="145"/>
      <c r="C29" s="145"/>
      <c r="D29" s="146"/>
      <c r="E29" s="148">
        <v>150</v>
      </c>
      <c r="F29" s="147" t="s">
        <v>28</v>
      </c>
      <c r="G29" s="24"/>
      <c r="H29" s="140">
        <f t="shared" ref="H29:H39" si="1">E29*G29</f>
        <v>0</v>
      </c>
      <c r="I29" s="139"/>
      <c r="J29" s="140">
        <f t="shared" si="0"/>
        <v>0</v>
      </c>
      <c r="K29" s="141"/>
      <c r="L29" s="142"/>
      <c r="M29" s="12"/>
      <c r="N29" s="115"/>
      <c r="O29" s="104"/>
      <c r="P29" s="104"/>
      <c r="Q29" s="105"/>
    </row>
    <row r="30" spans="1:18" x14ac:dyDescent="0.25">
      <c r="A30" s="144" t="s">
        <v>16</v>
      </c>
      <c r="B30" s="145"/>
      <c r="C30" s="145"/>
      <c r="D30" s="146"/>
      <c r="E30" s="148">
        <v>75</v>
      </c>
      <c r="F30" s="147" t="s">
        <v>28</v>
      </c>
      <c r="G30" s="24"/>
      <c r="H30" s="140">
        <f t="shared" si="1"/>
        <v>0</v>
      </c>
      <c r="I30" s="139"/>
      <c r="J30" s="140">
        <f t="shared" si="0"/>
        <v>0</v>
      </c>
      <c r="K30" s="141"/>
      <c r="L30" s="142"/>
      <c r="M30" s="12"/>
      <c r="N30" s="115"/>
      <c r="O30" s="104"/>
      <c r="P30" s="104"/>
      <c r="Q30" s="105"/>
      <c r="R30" s="103"/>
    </row>
    <row r="31" spans="1:18" x14ac:dyDescent="0.25">
      <c r="A31" s="144" t="s">
        <v>62</v>
      </c>
      <c r="B31" s="145"/>
      <c r="C31" s="145"/>
      <c r="D31" s="146"/>
      <c r="E31" s="147">
        <v>50</v>
      </c>
      <c r="F31" s="147" t="s">
        <v>28</v>
      </c>
      <c r="G31" s="24"/>
      <c r="H31" s="140">
        <f t="shared" si="1"/>
        <v>0</v>
      </c>
      <c r="I31" s="139"/>
      <c r="J31" s="140">
        <f t="shared" si="0"/>
        <v>0</v>
      </c>
      <c r="K31" s="141"/>
      <c r="L31" s="142"/>
      <c r="M31" s="12"/>
      <c r="N31" s="115"/>
      <c r="O31" s="104"/>
      <c r="P31" s="104"/>
      <c r="Q31" s="105"/>
      <c r="R31" s="103"/>
    </row>
    <row r="32" spans="1:18" x14ac:dyDescent="0.25">
      <c r="A32" s="144" t="s">
        <v>17</v>
      </c>
      <c r="B32" s="145"/>
      <c r="C32" s="145"/>
      <c r="D32" s="146"/>
      <c r="E32" s="147">
        <v>50</v>
      </c>
      <c r="F32" s="147" t="s">
        <v>28</v>
      </c>
      <c r="G32" s="24"/>
      <c r="H32" s="140">
        <f t="shared" si="1"/>
        <v>0</v>
      </c>
      <c r="I32" s="139"/>
      <c r="J32" s="140">
        <f t="shared" si="0"/>
        <v>0</v>
      </c>
      <c r="K32" s="141"/>
      <c r="L32" s="142"/>
      <c r="M32" s="12"/>
      <c r="N32" s="115"/>
      <c r="O32" s="104"/>
      <c r="P32" s="104"/>
      <c r="Q32" s="105"/>
      <c r="R32" s="103"/>
    </row>
    <row r="33" spans="1:21" x14ac:dyDescent="0.25">
      <c r="A33" s="144" t="s">
        <v>63</v>
      </c>
      <c r="B33" s="145"/>
      <c r="C33" s="145"/>
      <c r="D33" s="146"/>
      <c r="E33" s="147">
        <v>300</v>
      </c>
      <c r="F33" s="147" t="s">
        <v>28</v>
      </c>
      <c r="G33" s="24"/>
      <c r="H33" s="140">
        <f t="shared" si="1"/>
        <v>0</v>
      </c>
      <c r="I33" s="139"/>
      <c r="J33" s="140">
        <f t="shared" si="0"/>
        <v>0</v>
      </c>
      <c r="K33" s="141"/>
      <c r="L33" s="142"/>
      <c r="M33" s="12"/>
      <c r="N33" s="115"/>
      <c r="O33" s="104"/>
      <c r="P33" s="104"/>
      <c r="Q33" s="105"/>
      <c r="R33" s="103"/>
      <c r="S33" s="12"/>
      <c r="T33" s="12"/>
      <c r="U33" s="12"/>
    </row>
    <row r="34" spans="1:21" x14ac:dyDescent="0.25">
      <c r="A34" s="144" t="s">
        <v>18</v>
      </c>
      <c r="B34" s="145"/>
      <c r="C34" s="145"/>
      <c r="D34" s="146"/>
      <c r="E34" s="147">
        <v>500</v>
      </c>
      <c r="F34" s="147" t="s">
        <v>28</v>
      </c>
      <c r="G34" s="24"/>
      <c r="H34" s="140">
        <f t="shared" si="1"/>
        <v>0</v>
      </c>
      <c r="I34" s="139"/>
      <c r="J34" s="140">
        <f t="shared" si="0"/>
        <v>0</v>
      </c>
      <c r="K34" s="141"/>
      <c r="L34" s="142"/>
      <c r="M34" s="12"/>
      <c r="N34" s="115"/>
      <c r="O34" s="104"/>
      <c r="P34" s="104"/>
      <c r="Q34" s="105"/>
      <c r="R34" s="12"/>
      <c r="S34" s="12"/>
      <c r="T34" s="12"/>
      <c r="U34" s="12"/>
    </row>
    <row r="35" spans="1:21" x14ac:dyDescent="0.25">
      <c r="A35" s="144" t="s">
        <v>64</v>
      </c>
      <c r="B35" s="145"/>
      <c r="C35" s="145"/>
      <c r="D35" s="146"/>
      <c r="E35" s="147">
        <v>1000</v>
      </c>
      <c r="F35" s="147" t="s">
        <v>28</v>
      </c>
      <c r="G35" s="24"/>
      <c r="H35" s="140">
        <f t="shared" si="1"/>
        <v>0</v>
      </c>
      <c r="I35" s="139"/>
      <c r="J35" s="140">
        <f t="shared" si="0"/>
        <v>0</v>
      </c>
      <c r="K35" s="141"/>
      <c r="L35" s="142"/>
      <c r="M35" s="12"/>
      <c r="N35" s="115"/>
      <c r="O35" s="104"/>
      <c r="P35" s="104"/>
      <c r="Q35" s="105"/>
      <c r="R35" s="12"/>
      <c r="S35" s="12"/>
      <c r="T35" s="12"/>
      <c r="U35" s="12"/>
    </row>
    <row r="36" spans="1:21" x14ac:dyDescent="0.25">
      <c r="A36" s="144" t="s">
        <v>19</v>
      </c>
      <c r="B36" s="145"/>
      <c r="C36" s="145"/>
      <c r="D36" s="146"/>
      <c r="E36" s="147">
        <v>150</v>
      </c>
      <c r="F36" s="147" t="s">
        <v>28</v>
      </c>
      <c r="G36" s="24"/>
      <c r="H36" s="140">
        <f t="shared" si="1"/>
        <v>0</v>
      </c>
      <c r="I36" s="139"/>
      <c r="J36" s="140">
        <f t="shared" si="0"/>
        <v>0</v>
      </c>
      <c r="K36" s="141"/>
      <c r="L36" s="142"/>
      <c r="M36" s="12"/>
      <c r="N36" s="115"/>
      <c r="O36" s="104"/>
      <c r="P36" s="104"/>
      <c r="Q36" s="105"/>
      <c r="R36" s="12"/>
      <c r="S36" s="12"/>
      <c r="T36" s="12"/>
      <c r="U36" s="12"/>
    </row>
    <row r="37" spans="1:21" x14ac:dyDescent="0.25">
      <c r="A37" s="144" t="s">
        <v>20</v>
      </c>
      <c r="B37" s="145"/>
      <c r="C37" s="145"/>
      <c r="D37" s="146"/>
      <c r="E37" s="129">
        <v>300</v>
      </c>
      <c r="F37" s="129" t="s">
        <v>28</v>
      </c>
      <c r="G37" s="24"/>
      <c r="H37" s="140">
        <f t="shared" si="1"/>
        <v>0</v>
      </c>
      <c r="I37" s="139"/>
      <c r="J37" s="140">
        <f t="shared" si="0"/>
        <v>0</v>
      </c>
      <c r="K37" s="141"/>
      <c r="L37" s="142"/>
      <c r="M37" s="12"/>
      <c r="N37" s="115"/>
      <c r="O37" s="104"/>
      <c r="P37" s="104"/>
      <c r="Q37" s="105"/>
      <c r="R37" s="12"/>
      <c r="S37" s="12"/>
      <c r="T37" s="12"/>
      <c r="U37" s="12"/>
    </row>
    <row r="38" spans="1:21" x14ac:dyDescent="0.25">
      <c r="A38" s="144" t="s">
        <v>21</v>
      </c>
      <c r="B38" s="145"/>
      <c r="C38" s="145"/>
      <c r="D38" s="146"/>
      <c r="E38" s="147">
        <v>50</v>
      </c>
      <c r="F38" s="147" t="s">
        <v>28</v>
      </c>
      <c r="G38" s="24"/>
      <c r="H38" s="140">
        <f t="shared" si="1"/>
        <v>0</v>
      </c>
      <c r="I38" s="139"/>
      <c r="J38" s="140">
        <f t="shared" si="0"/>
        <v>0</v>
      </c>
      <c r="K38" s="141"/>
      <c r="L38" s="142"/>
      <c r="M38" s="12"/>
      <c r="N38" s="115"/>
      <c r="O38" s="104"/>
      <c r="P38" s="104"/>
      <c r="Q38" s="105"/>
      <c r="R38" s="103"/>
    </row>
    <row r="39" spans="1:21" ht="15.75" thickBot="1" x14ac:dyDescent="0.3">
      <c r="A39" s="149" t="s">
        <v>22</v>
      </c>
      <c r="B39" s="150"/>
      <c r="C39" s="150"/>
      <c r="D39" s="151"/>
      <c r="E39" s="152">
        <v>200</v>
      </c>
      <c r="F39" s="152" t="s">
        <v>28</v>
      </c>
      <c r="G39" s="26"/>
      <c r="H39" s="140">
        <f t="shared" si="1"/>
        <v>0</v>
      </c>
      <c r="I39" s="139"/>
      <c r="J39" s="140">
        <f t="shared" si="0"/>
        <v>0</v>
      </c>
      <c r="K39" s="153"/>
      <c r="L39" s="154"/>
      <c r="M39" s="12"/>
      <c r="N39" s="115"/>
      <c r="O39" s="104"/>
      <c r="P39" s="104"/>
      <c r="Q39" s="105"/>
      <c r="R39" s="103"/>
    </row>
    <row r="40" spans="1:21" ht="15.75" thickBot="1" x14ac:dyDescent="0.3">
      <c r="A40" s="155" t="s">
        <v>73</v>
      </c>
      <c r="B40" s="156"/>
      <c r="C40" s="156"/>
      <c r="D40" s="156"/>
      <c r="E40" s="157"/>
      <c r="F40" s="157"/>
      <c r="G40" s="158"/>
      <c r="H40" s="159">
        <f>SUM(H23:H39)</f>
        <v>0</v>
      </c>
      <c r="I40" s="160"/>
      <c r="J40" s="159">
        <f>SUM(J23:J39)</f>
        <v>0</v>
      </c>
      <c r="K40" s="161"/>
      <c r="L40" s="162"/>
      <c r="M40" s="12"/>
      <c r="N40" s="163"/>
      <c r="O40" s="164"/>
      <c r="P40" s="164"/>
      <c r="Q40" s="165"/>
      <c r="R40" s="103"/>
    </row>
    <row r="41" spans="1:21" x14ac:dyDescent="0.25">
      <c r="M41" s="12"/>
      <c r="R41" s="103"/>
    </row>
    <row r="42" spans="1:21" x14ac:dyDescent="0.25">
      <c r="A42" s="166" t="s">
        <v>49</v>
      </c>
      <c r="B42" s="167" t="s">
        <v>53</v>
      </c>
      <c r="R42" s="103"/>
    </row>
    <row r="43" spans="1:21" x14ac:dyDescent="0.25">
      <c r="B43" s="32" t="s">
        <v>68</v>
      </c>
    </row>
    <row r="44" spans="1:21" x14ac:dyDescent="0.25">
      <c r="B44" s="33" t="s">
        <v>69</v>
      </c>
    </row>
    <row r="45" spans="1:21" x14ac:dyDescent="0.25">
      <c r="B45" s="33" t="s">
        <v>70</v>
      </c>
    </row>
  </sheetData>
  <sheetProtection sheet="1" objects="1" scenarios="1"/>
  <mergeCells count="96">
    <mergeCell ref="A40:D40"/>
    <mergeCell ref="A27:D27"/>
    <mergeCell ref="H20:H21"/>
    <mergeCell ref="A39:D39"/>
    <mergeCell ref="A35:D35"/>
    <mergeCell ref="A36:D36"/>
    <mergeCell ref="A37:D37"/>
    <mergeCell ref="A38:D38"/>
    <mergeCell ref="E20:E21"/>
    <mergeCell ref="F20:F21"/>
    <mergeCell ref="A20:D21"/>
    <mergeCell ref="A22:D22"/>
    <mergeCell ref="A31:D31"/>
    <mergeCell ref="A23:D23"/>
    <mergeCell ref="A24:D24"/>
    <mergeCell ref="A25:D25"/>
    <mergeCell ref="N35:Q35"/>
    <mergeCell ref="N20:Q20"/>
    <mergeCell ref="P22:Q22"/>
    <mergeCell ref="P23:Q23"/>
    <mergeCell ref="A33:D33"/>
    <mergeCell ref="I20:I21"/>
    <mergeCell ref="G20:G21"/>
    <mergeCell ref="A26:D26"/>
    <mergeCell ref="J20:J21"/>
    <mergeCell ref="K22:L22"/>
    <mergeCell ref="K23:L23"/>
    <mergeCell ref="N36:Q36"/>
    <mergeCell ref="N37:Q37"/>
    <mergeCell ref="N39:Q39"/>
    <mergeCell ref="K24:L24"/>
    <mergeCell ref="K25:L25"/>
    <mergeCell ref="K26:L26"/>
    <mergeCell ref="K27:L27"/>
    <mergeCell ref="K28:L28"/>
    <mergeCell ref="N29:Q29"/>
    <mergeCell ref="N38:Q38"/>
    <mergeCell ref="K35:L35"/>
    <mergeCell ref="N30:Q30"/>
    <mergeCell ref="N31:Q31"/>
    <mergeCell ref="N32:Q32"/>
    <mergeCell ref="N33:Q33"/>
    <mergeCell ref="N34:Q34"/>
    <mergeCell ref="K40:L40"/>
    <mergeCell ref="A28:D28"/>
    <mergeCell ref="A29:D29"/>
    <mergeCell ref="A30:D30"/>
    <mergeCell ref="A32:D32"/>
    <mergeCell ref="A34:D34"/>
    <mergeCell ref="K29:L29"/>
    <mergeCell ref="K30:L30"/>
    <mergeCell ref="K31:L31"/>
    <mergeCell ref="K32:L32"/>
    <mergeCell ref="K36:L36"/>
    <mergeCell ref="K37:L37"/>
    <mergeCell ref="K38:L38"/>
    <mergeCell ref="K39:L39"/>
    <mergeCell ref="K33:L33"/>
    <mergeCell ref="K34:L34"/>
    <mergeCell ref="C4:D4"/>
    <mergeCell ref="C5:D5"/>
    <mergeCell ref="C6:D6"/>
    <mergeCell ref="C7:D7"/>
    <mergeCell ref="C8:D8"/>
    <mergeCell ref="G4:K4"/>
    <mergeCell ref="G5:K5"/>
    <mergeCell ref="G6:K6"/>
    <mergeCell ref="G7:K7"/>
    <mergeCell ref="G8:K8"/>
    <mergeCell ref="J14:K14"/>
    <mergeCell ref="C9:D9"/>
    <mergeCell ref="C11:D11"/>
    <mergeCell ref="C14:D14"/>
    <mergeCell ref="C15:D15"/>
    <mergeCell ref="G9:K9"/>
    <mergeCell ref="G11:H11"/>
    <mergeCell ref="G12:H12"/>
    <mergeCell ref="G13:H13"/>
    <mergeCell ref="J11:K11"/>
    <mergeCell ref="J12:K12"/>
    <mergeCell ref="J13:K13"/>
    <mergeCell ref="N2:Q2"/>
    <mergeCell ref="O4:Q4"/>
    <mergeCell ref="O5:Q5"/>
    <mergeCell ref="O6:Q6"/>
    <mergeCell ref="O7:Q7"/>
    <mergeCell ref="N14:Q14"/>
    <mergeCell ref="P24:Q24"/>
    <mergeCell ref="P25:Q25"/>
    <mergeCell ref="O27:Q27"/>
    <mergeCell ref="N28:Q28"/>
    <mergeCell ref="N15:Q15"/>
    <mergeCell ref="N16:Q16"/>
    <mergeCell ref="N17:Q17"/>
    <mergeCell ref="N18:Q18"/>
    <mergeCell ref="N19:Q19"/>
  </mergeCells>
  <pageMargins left="0.25" right="0.25" top="0.75" bottom="0.25" header="0" footer="0"/>
  <pageSetup scale="77" orientation="landscape" r:id="rId1"/>
  <headerFooter>
    <oddHeader>&amp;L&amp;G</oddHeader>
    <oddFooter>&amp;LUpdated:  9/6/2017
&amp;Z&amp;F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"/>
  <sheetViews>
    <sheetView workbookViewId="0">
      <selection activeCell="N22" sqref="N22"/>
    </sheetView>
  </sheetViews>
  <sheetFormatPr defaultRowHeight="15" x14ac:dyDescent="0.25"/>
  <cols>
    <col min="5" max="5" width="45.5703125" customWidth="1"/>
    <col min="6" max="6" width="12.42578125" customWidth="1"/>
    <col min="7" max="7" width="12" customWidth="1"/>
    <col min="8" max="8" width="14.28515625" customWidth="1"/>
    <col min="9" max="9" width="28.85546875" customWidth="1"/>
    <col min="10" max="10" width="12.5703125" customWidth="1"/>
    <col min="11" max="11" width="20.7109375" customWidth="1"/>
  </cols>
  <sheetData>
    <row r="2" spans="2:11" ht="15.75" thickBot="1" x14ac:dyDescent="0.3"/>
    <row r="3" spans="2:11" x14ac:dyDescent="0.25">
      <c r="B3" s="76" t="s">
        <v>71</v>
      </c>
      <c r="C3" s="77"/>
      <c r="D3" s="77"/>
      <c r="E3" s="78"/>
      <c r="F3" s="82" t="s">
        <v>23</v>
      </c>
      <c r="G3" s="84" t="s">
        <v>15</v>
      </c>
      <c r="H3" s="92" t="s">
        <v>76</v>
      </c>
      <c r="I3" s="45"/>
      <c r="J3" s="46"/>
      <c r="K3" s="47"/>
    </row>
    <row r="4" spans="2:11" ht="15.75" thickBot="1" x14ac:dyDescent="0.3">
      <c r="B4" s="79"/>
      <c r="C4" s="80"/>
      <c r="D4" s="80"/>
      <c r="E4" s="81"/>
      <c r="F4" s="83"/>
      <c r="G4" s="85" t="s">
        <v>12</v>
      </c>
      <c r="H4" s="93"/>
      <c r="I4" s="48" t="s">
        <v>80</v>
      </c>
      <c r="J4" s="49" t="s">
        <v>85</v>
      </c>
      <c r="K4" s="50" t="s">
        <v>81</v>
      </c>
    </row>
    <row r="5" spans="2:11" x14ac:dyDescent="0.25">
      <c r="B5" s="86" t="s">
        <v>75</v>
      </c>
      <c r="C5" s="87"/>
      <c r="D5" s="87"/>
      <c r="E5" s="87"/>
      <c r="F5" s="37"/>
      <c r="G5" s="38"/>
      <c r="H5" s="39"/>
      <c r="I5" s="39"/>
      <c r="J5" s="39"/>
      <c r="K5" s="40"/>
    </row>
    <row r="6" spans="2:11" x14ac:dyDescent="0.25">
      <c r="B6" s="74" t="s">
        <v>31</v>
      </c>
      <c r="C6" s="75"/>
      <c r="D6" s="75"/>
      <c r="E6" s="75"/>
      <c r="F6" s="22">
        <v>0.3</v>
      </c>
      <c r="G6" s="23" t="s">
        <v>35</v>
      </c>
      <c r="H6" s="36" t="s">
        <v>77</v>
      </c>
      <c r="I6" s="36" t="s">
        <v>82</v>
      </c>
      <c r="J6" s="51">
        <v>6500</v>
      </c>
      <c r="K6" s="54" t="s">
        <v>87</v>
      </c>
    </row>
    <row r="7" spans="2:11" x14ac:dyDescent="0.25">
      <c r="B7" s="74" t="s">
        <v>30</v>
      </c>
      <c r="C7" s="75"/>
      <c r="D7" s="75"/>
      <c r="E7" s="75"/>
      <c r="F7" s="22">
        <v>0.3</v>
      </c>
      <c r="G7" s="23" t="s">
        <v>35</v>
      </c>
      <c r="H7" s="36" t="s">
        <v>77</v>
      </c>
      <c r="I7" s="36" t="s">
        <v>82</v>
      </c>
      <c r="J7" s="51">
        <v>6500</v>
      </c>
      <c r="K7" s="54" t="s">
        <v>87</v>
      </c>
    </row>
    <row r="8" spans="2:11" x14ac:dyDescent="0.25">
      <c r="B8" s="74" t="s">
        <v>32</v>
      </c>
      <c r="C8" s="75"/>
      <c r="D8" s="75"/>
      <c r="E8" s="75"/>
      <c r="F8" s="22">
        <v>0.3</v>
      </c>
      <c r="G8" s="23" t="s">
        <v>35</v>
      </c>
      <c r="H8" s="36" t="s">
        <v>77</v>
      </c>
      <c r="I8" s="36" t="s">
        <v>82</v>
      </c>
      <c r="J8" s="51">
        <v>6500</v>
      </c>
      <c r="K8" s="54" t="s">
        <v>87</v>
      </c>
    </row>
    <row r="9" spans="2:11" x14ac:dyDescent="0.25">
      <c r="B9" s="74" t="s">
        <v>33</v>
      </c>
      <c r="C9" s="75"/>
      <c r="D9" s="75"/>
      <c r="E9" s="75"/>
      <c r="F9" s="22">
        <v>0.3</v>
      </c>
      <c r="G9" s="23" t="s">
        <v>35</v>
      </c>
      <c r="H9" s="36" t="s">
        <v>77</v>
      </c>
      <c r="I9" s="36" t="s">
        <v>82</v>
      </c>
      <c r="J9" s="51">
        <v>6500</v>
      </c>
      <c r="K9" s="54" t="s">
        <v>87</v>
      </c>
    </row>
    <row r="10" spans="2:11" x14ac:dyDescent="0.25">
      <c r="B10" s="74" t="s">
        <v>34</v>
      </c>
      <c r="C10" s="75"/>
      <c r="D10" s="75"/>
      <c r="E10" s="75"/>
      <c r="F10" s="22">
        <v>0.3</v>
      </c>
      <c r="G10" s="23" t="s">
        <v>35</v>
      </c>
      <c r="H10" s="36" t="s">
        <v>77</v>
      </c>
      <c r="I10" s="36" t="s">
        <v>82</v>
      </c>
      <c r="J10" s="51">
        <v>6500</v>
      </c>
      <c r="K10" s="54" t="s">
        <v>87</v>
      </c>
    </row>
    <row r="11" spans="2:11" x14ac:dyDescent="0.25">
      <c r="B11" s="88" t="s">
        <v>60</v>
      </c>
      <c r="C11" s="89"/>
      <c r="D11" s="89"/>
      <c r="E11" s="89"/>
      <c r="F11" s="22">
        <v>15</v>
      </c>
      <c r="G11" s="23" t="s">
        <v>28</v>
      </c>
      <c r="H11" s="36" t="s">
        <v>77</v>
      </c>
      <c r="I11" s="36" t="s">
        <v>84</v>
      </c>
      <c r="J11" s="51">
        <v>1895</v>
      </c>
      <c r="K11" s="41" t="s">
        <v>83</v>
      </c>
    </row>
    <row r="12" spans="2:11" x14ac:dyDescent="0.25">
      <c r="B12" s="88" t="s">
        <v>61</v>
      </c>
      <c r="C12" s="89"/>
      <c r="D12" s="89"/>
      <c r="E12" s="89"/>
      <c r="F12" s="25">
        <v>150</v>
      </c>
      <c r="G12" s="23" t="s">
        <v>28</v>
      </c>
      <c r="H12" s="36" t="s">
        <v>77</v>
      </c>
      <c r="I12" s="36" t="s">
        <v>84</v>
      </c>
      <c r="J12" s="51">
        <v>1895</v>
      </c>
      <c r="K12" s="41" t="s">
        <v>83</v>
      </c>
    </row>
    <row r="13" spans="2:11" x14ac:dyDescent="0.25">
      <c r="B13" s="88" t="s">
        <v>16</v>
      </c>
      <c r="C13" s="89"/>
      <c r="D13" s="89"/>
      <c r="E13" s="89"/>
      <c r="F13" s="25">
        <v>75</v>
      </c>
      <c r="G13" s="23" t="s">
        <v>28</v>
      </c>
      <c r="H13" s="36" t="s">
        <v>77</v>
      </c>
      <c r="I13" s="36" t="s">
        <v>84</v>
      </c>
      <c r="J13" s="51">
        <v>1895</v>
      </c>
      <c r="K13" s="41" t="s">
        <v>83</v>
      </c>
    </row>
    <row r="14" spans="2:11" x14ac:dyDescent="0.25">
      <c r="B14" s="88" t="s">
        <v>62</v>
      </c>
      <c r="C14" s="89"/>
      <c r="D14" s="89"/>
      <c r="E14" s="89"/>
      <c r="F14" s="22">
        <v>50</v>
      </c>
      <c r="G14" s="23" t="s">
        <v>28</v>
      </c>
      <c r="H14" s="36" t="s">
        <v>77</v>
      </c>
      <c r="I14" s="36" t="s">
        <v>84</v>
      </c>
      <c r="J14" s="51">
        <v>1895</v>
      </c>
      <c r="K14" s="41" t="s">
        <v>83</v>
      </c>
    </row>
    <row r="15" spans="2:11" x14ac:dyDescent="0.25">
      <c r="B15" s="88" t="s">
        <v>17</v>
      </c>
      <c r="C15" s="89"/>
      <c r="D15" s="89"/>
      <c r="E15" s="89"/>
      <c r="F15" s="22">
        <v>50</v>
      </c>
      <c r="G15" s="23" t="s">
        <v>28</v>
      </c>
      <c r="H15" s="36" t="s">
        <v>78</v>
      </c>
      <c r="I15" s="36" t="s">
        <v>84</v>
      </c>
      <c r="J15" s="51">
        <v>1895</v>
      </c>
      <c r="K15" s="41" t="s">
        <v>83</v>
      </c>
    </row>
    <row r="16" spans="2:11" ht="30" x14ac:dyDescent="0.25">
      <c r="B16" s="88" t="s">
        <v>63</v>
      </c>
      <c r="C16" s="89"/>
      <c r="D16" s="89"/>
      <c r="E16" s="89"/>
      <c r="F16" s="22">
        <v>300</v>
      </c>
      <c r="G16" s="23" t="s">
        <v>28</v>
      </c>
      <c r="H16" s="36" t="s">
        <v>78</v>
      </c>
      <c r="I16" s="53" t="s">
        <v>86</v>
      </c>
      <c r="J16" s="51">
        <v>1895</v>
      </c>
      <c r="K16" s="41" t="s">
        <v>83</v>
      </c>
    </row>
    <row r="17" spans="2:11" ht="30" x14ac:dyDescent="0.25">
      <c r="B17" s="88" t="s">
        <v>18</v>
      </c>
      <c r="C17" s="89"/>
      <c r="D17" s="89"/>
      <c r="E17" s="89"/>
      <c r="F17" s="22">
        <v>500</v>
      </c>
      <c r="G17" s="23" t="s">
        <v>28</v>
      </c>
      <c r="H17" s="36" t="s">
        <v>78</v>
      </c>
      <c r="I17" s="53" t="s">
        <v>86</v>
      </c>
      <c r="J17" s="51">
        <v>1895</v>
      </c>
      <c r="K17" s="41" t="s">
        <v>83</v>
      </c>
    </row>
    <row r="18" spans="2:11" ht="30" x14ac:dyDescent="0.25">
      <c r="B18" s="88" t="s">
        <v>64</v>
      </c>
      <c r="C18" s="89"/>
      <c r="D18" s="89"/>
      <c r="E18" s="89"/>
      <c r="F18" s="22">
        <v>1000</v>
      </c>
      <c r="G18" s="23" t="s">
        <v>28</v>
      </c>
      <c r="H18" s="36" t="s">
        <v>78</v>
      </c>
      <c r="I18" s="53" t="s">
        <v>86</v>
      </c>
      <c r="J18" s="51">
        <v>1895</v>
      </c>
      <c r="K18" s="41" t="s">
        <v>83</v>
      </c>
    </row>
    <row r="19" spans="2:11" x14ac:dyDescent="0.25">
      <c r="B19" s="88" t="s">
        <v>19</v>
      </c>
      <c r="C19" s="89"/>
      <c r="D19" s="89"/>
      <c r="E19" s="89"/>
      <c r="F19" s="22">
        <v>150</v>
      </c>
      <c r="G19" s="23" t="s">
        <v>28</v>
      </c>
      <c r="H19" s="36" t="s">
        <v>79</v>
      </c>
      <c r="I19" s="36" t="s">
        <v>84</v>
      </c>
      <c r="J19" s="51">
        <v>1895</v>
      </c>
      <c r="K19" s="41" t="s">
        <v>83</v>
      </c>
    </row>
    <row r="20" spans="2:11" x14ac:dyDescent="0.25">
      <c r="B20" s="88" t="s">
        <v>20</v>
      </c>
      <c r="C20" s="89"/>
      <c r="D20" s="89"/>
      <c r="E20" s="89"/>
      <c r="F20" s="22">
        <v>300</v>
      </c>
      <c r="G20" s="23" t="s">
        <v>28</v>
      </c>
      <c r="H20" s="36" t="s">
        <v>79</v>
      </c>
      <c r="I20" s="36" t="s">
        <v>84</v>
      </c>
      <c r="J20" s="51">
        <v>1895</v>
      </c>
      <c r="K20" s="41" t="s">
        <v>83</v>
      </c>
    </row>
    <row r="21" spans="2:11" x14ac:dyDescent="0.25">
      <c r="B21" s="88" t="s">
        <v>21</v>
      </c>
      <c r="C21" s="89"/>
      <c r="D21" s="89"/>
      <c r="E21" s="89"/>
      <c r="F21" s="22">
        <v>50</v>
      </c>
      <c r="G21" s="23" t="s">
        <v>28</v>
      </c>
      <c r="H21" s="36" t="s">
        <v>79</v>
      </c>
      <c r="I21" s="36" t="s">
        <v>84</v>
      </c>
      <c r="J21" s="51">
        <v>1895</v>
      </c>
      <c r="K21" s="41" t="s">
        <v>83</v>
      </c>
    </row>
    <row r="22" spans="2:11" ht="15.75" thickBot="1" x14ac:dyDescent="0.3">
      <c r="B22" s="90" t="s">
        <v>22</v>
      </c>
      <c r="C22" s="91"/>
      <c r="D22" s="91"/>
      <c r="E22" s="91"/>
      <c r="F22" s="42">
        <v>200</v>
      </c>
      <c r="G22" s="43" t="s">
        <v>28</v>
      </c>
      <c r="H22" s="44" t="s">
        <v>79</v>
      </c>
      <c r="I22" s="44" t="s">
        <v>84</v>
      </c>
      <c r="J22" s="52">
        <v>1895</v>
      </c>
      <c r="K22" s="55" t="s">
        <v>83</v>
      </c>
    </row>
  </sheetData>
  <mergeCells count="22">
    <mergeCell ref="B20:E20"/>
    <mergeCell ref="B21:E21"/>
    <mergeCell ref="B22:E22"/>
    <mergeCell ref="H3:H4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B7:E7"/>
    <mergeCell ref="B3:E4"/>
    <mergeCell ref="F3:F4"/>
    <mergeCell ref="G3:G4"/>
    <mergeCell ref="B5:E5"/>
    <mergeCell ref="B6:E6"/>
  </mergeCells>
  <pageMargins left="0.25" right="0.25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Credit Worksheet</vt:lpstr>
      <vt:lpstr>Sheet1</vt:lpstr>
      <vt:lpstr>'Credit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Villarraga</dc:creator>
  <cp:lastModifiedBy>Tom Gingrich</cp:lastModifiedBy>
  <cp:lastPrinted>2017-09-06T14:52:26Z</cp:lastPrinted>
  <dcterms:created xsi:type="dcterms:W3CDTF">2016-03-03T18:45:05Z</dcterms:created>
  <dcterms:modified xsi:type="dcterms:W3CDTF">2017-09-06T14:54:53Z</dcterms:modified>
</cp:coreProperties>
</file>